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rive\AA.GFN\GFN\2025\19. MAPEAMENTO DE RISCOS\INTEGRIDADE\"/>
    </mc:Choice>
  </mc:AlternateContent>
  <xr:revisionPtr revIDLastSave="0" documentId="13_ncr:1_{CBC1056C-CD96-4B49-A32A-F57D4621D06A}" xr6:coauthVersionLast="47" xr6:coauthVersionMax="47" xr10:uidLastSave="{00000000-0000-0000-0000-000000000000}"/>
  <bookViews>
    <workbookView xWindow="-28920" yWindow="-5625" windowWidth="29040" windowHeight="15840" activeTab="2" xr2:uid="{00000000-000D-0000-FFFF-FFFF00000000}"/>
  </bookViews>
  <sheets>
    <sheet name="JANEIRO" sheetId="2" r:id="rId1"/>
    <sheet name="FEVEREIRO" sheetId="1" r:id="rId2"/>
    <sheet name="MARÇO" sheetId="3" r:id="rId3"/>
    <sheet name="ABRIL" sheetId="5" r:id="rId4"/>
    <sheet name="MAIO" sheetId="6" r:id="rId5"/>
    <sheet name="JUNHO" sheetId="7" r:id="rId6"/>
    <sheet name="JULHO" sheetId="8" r:id="rId7"/>
    <sheet name="AGOSTO" sheetId="10" r:id="rId8"/>
    <sheet name="SETEMBRO" sheetId="11" r:id="rId9"/>
    <sheet name="OUTUBRO" sheetId="13" r:id="rId10"/>
    <sheet name="NOVEMBRO" sheetId="14" r:id="rId11"/>
    <sheet name="DEZEMBRO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D21" i="1"/>
  <c r="D17" i="2"/>
  <c r="D35" i="15" l="1"/>
  <c r="D35" i="14"/>
  <c r="D35" i="13"/>
  <c r="D35" i="11" l="1"/>
  <c r="D35" i="10"/>
  <c r="D35" i="8"/>
  <c r="D33" i="7"/>
  <c r="D33" i="6" l="1"/>
  <c r="D33" i="5" l="1"/>
  <c r="D34" i="3"/>
  <c r="D33" i="1"/>
  <c r="D33" i="2" l="1"/>
</calcChain>
</file>

<file path=xl/sharedStrings.xml><?xml version="1.0" encoding="utf-8"?>
<sst xmlns="http://schemas.openxmlformats.org/spreadsheetml/2006/main" count="457" uniqueCount="57">
  <si>
    <t>Receita Realizada</t>
  </si>
  <si>
    <t xml:space="preserve">                                                                  Ministério da Integração e do Desenvolvimento Regional - MIDR</t>
  </si>
  <si>
    <t xml:space="preserve">                                                                  Companhia  de  Desenvolvimento  dos  Vales  do  São  Francisco e do Parnaíba</t>
  </si>
  <si>
    <t xml:space="preserve">                                                                  Área de Estratégia e Finanças -  AE</t>
  </si>
  <si>
    <t xml:space="preserve">                                                                  Gerência de Finanças - AE/GFN</t>
  </si>
  <si>
    <t xml:space="preserve"> ALUGUEIS E ARRENDAMENTOS PRINCIPAL</t>
  </si>
  <si>
    <t xml:space="preserve"> ALUGUEIS E ARRENDAMENTOS MULTAS E JUROS</t>
  </si>
  <si>
    <t xml:space="preserve"> CONC/PERM/AUT/CESSAO DIR.USO IMOV.PUB PRINC.</t>
  </si>
  <si>
    <t xml:space="preserve"> REMUNERACAO DE DEPOSITOS BANCARIOS PRINCIPAL</t>
  </si>
  <si>
    <t xml:space="preserve"> JUROS DE TITULOS DE RENDA PRINCIPAL</t>
  </si>
  <si>
    <t xml:space="preserve"> DIVIDENDOS PRINCIPAL</t>
  </si>
  <si>
    <t xml:space="preserve"> SERV.ADMINISTRAT.E COMERCIAIS GERAIS PRINC.</t>
  </si>
  <si>
    <t xml:space="preserve"> SERV.ADMINISTRAT.E COMERCIAIS GERAIS MUL.JUR.</t>
  </si>
  <si>
    <t xml:space="preserve"> OUTROS SERVICOS PRINCIPAL</t>
  </si>
  <si>
    <t xml:space="preserve"> Receitas Correntes   a classificar</t>
  </si>
  <si>
    <t xml:space="preserve"> MULTAS E JUROS PREVISTOS EM CONTRATOS PRINC.</t>
  </si>
  <si>
    <t xml:space="preserve"> INDENIZ.P/DANOS CAUSADOS AO PATR.PUB. PRINC.</t>
  </si>
  <si>
    <t xml:space="preserve"> INDENIZACAO POR SINISTRO PRINCIPAL</t>
  </si>
  <si>
    <t xml:space="preserve"> OUTRAS RESTITUICOES PRINCIPAL</t>
  </si>
  <si>
    <t xml:space="preserve"> OUTRAS RESTITUICOES</t>
  </si>
  <si>
    <t xml:space="preserve"> OUTROS RESSARCIMENTOS</t>
  </si>
  <si>
    <t xml:space="preserve"> MUL.JUR.MORA ALIEN.BENS IMOV.EM GERAL</t>
  </si>
  <si>
    <t xml:space="preserve"> MUL.JUR.MORA ALIEN.BENS IMOV.EM GERAL MULTAS</t>
  </si>
  <si>
    <t xml:space="preserve"> MUL.JUR.MORA ALIEN.BENS IMOV.EM GERAL JUROS</t>
  </si>
  <si>
    <t xml:space="preserve"> ALIENACAO DE BENS MOVEIS E SEMOVENTES PRINC.</t>
  </si>
  <si>
    <t xml:space="preserve"> ALIENACAO DE BENS IMOVEIS EM GERAL PRINC.</t>
  </si>
  <si>
    <t xml:space="preserve"> EMOLUMENTOS E CUSTAS JUDICIAIS PRINCIPAL</t>
  </si>
  <si>
    <t xml:space="preserve"> OUTRAS REC.N.ARREC.N.PROJ.RFB PRIM. MUL.JUR.</t>
  </si>
  <si>
    <t>TOTAL</t>
  </si>
  <si>
    <t>Descrição da Receita</t>
  </si>
  <si>
    <t>Natureza da Receita</t>
  </si>
  <si>
    <t xml:space="preserve">                      Ministério da Integração e do Desenvolvimento Regional - MIDR</t>
  </si>
  <si>
    <t xml:space="preserve">                      Companhia  de  Desenvolvimento  dos  Vales  do  São  Francisco e do Parnaíba</t>
  </si>
  <si>
    <t xml:space="preserve">                      Área de Estratégia e Finanças -  AE</t>
  </si>
  <si>
    <t xml:space="preserve">                      Gerência de Finanças - AE/GFN</t>
  </si>
  <si>
    <t>RESTIT.DESP.PRIMARIAS EX.ANTERIORES-PRINC.</t>
  </si>
  <si>
    <t>OUTRAS RESTITUICOES PRINCIPAL</t>
  </si>
  <si>
    <t>OUTROS RESSARCIMENTOS</t>
  </si>
  <si>
    <t>INDENIZACAO POR SINISTRO PRINCIPAL</t>
  </si>
  <si>
    <t xml:space="preserve"> INSCRIÇÃO EM CONCURSOS E PROCESSOS SELETIVOS - PRINCIPAL</t>
  </si>
  <si>
    <t>RECEITA DE PROD ANIMAL E DERIVADOS</t>
  </si>
  <si>
    <t>ALIENAÇÕES IMOVEIS RURAIS</t>
  </si>
  <si>
    <t>Demonstrativo das Receitas Próprias Realizadas - mês de dezembro/2025</t>
  </si>
  <si>
    <t>Demonstrativo das Receitas Próprias Realizadas - mês de novembro/2025</t>
  </si>
  <si>
    <t>Demonstrativo das Receitas Próprias Realizadas - mês de outubro/2025</t>
  </si>
  <si>
    <t>Demonstrativo das Receitas Próprias Realizadas - mês de setembro/2025</t>
  </si>
  <si>
    <t>Demonstrativo das Receitas Próprias Realizadas - mês de agosto/2025</t>
  </si>
  <si>
    <t>Demonstrativo das Receitas Próprias Realizadas - mês de julho/2025</t>
  </si>
  <si>
    <t>Demonstrativo das Receitas Próprias Realizadas - mês de junho/2025</t>
  </si>
  <si>
    <t>Demonstrativo das Receitas Próprias Realizadas - mês de maio/2025</t>
  </si>
  <si>
    <t>Demonstrativo das Receitas Próprias Realizadas - mês de abril/2025</t>
  </si>
  <si>
    <t>Demonstrativo das Receitas Próprias Realizadas - mês de março/2025</t>
  </si>
  <si>
    <t>Demonstrativo das Receitas Realizadas - mês de fevereiro/2025</t>
  </si>
  <si>
    <t>Fonte: SISGRU</t>
  </si>
  <si>
    <t>Demonstrativo das Receitas Realizadas - mês de janeiro/2025</t>
  </si>
  <si>
    <t>Fonte: SISGRU e SIAFI</t>
  </si>
  <si>
    <t>OUTRAS RECEITAS PRÓPRIAS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</si>
</sst>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1" xfId="0" applyBorder="1"/>
    <xf numFmtId="4" fontId="0" fillId="0" borderId="11" xfId="0" applyNumberFormat="1" applyBorder="1"/>
    <xf numFmtId="0" fontId="0" fillId="0" borderId="12" xfId="0" applyBorder="1"/>
    <xf numFmtId="4" fontId="0" fillId="0" borderId="12" xfId="0" applyNumberFormat="1" applyBorder="1"/>
    <xf numFmtId="0" fontId="18" fillId="0" borderId="0" xfId="0" applyFont="1" applyAlignment="1"/>
    <xf numFmtId="0" fontId="16" fillId="0" borderId="10" xfId="0" applyFont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Border="1" applyAlignmen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0" xfId="0" applyFont="1" applyAlignment="1"/>
    <xf numFmtId="8" fontId="0" fillId="0" borderId="0" xfId="0" applyNumberFormat="1"/>
    <xf numFmtId="4" fontId="0" fillId="0" borderId="0" xfId="0" applyNumberFormat="1"/>
    <xf numFmtId="4" fontId="0" fillId="0" borderId="11" xfId="0" applyNumberFormat="1" applyFill="1" applyBorder="1"/>
    <xf numFmtId="4" fontId="16" fillId="0" borderId="14" xfId="0" applyNumberFormat="1" applyFont="1" applyBorder="1"/>
    <xf numFmtId="4" fontId="16" fillId="0" borderId="10" xfId="0" applyNumberFormat="1" applyFont="1" applyBorder="1"/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1" xfId="0" applyFill="1" applyBorder="1"/>
    <xf numFmtId="0" fontId="16" fillId="0" borderId="13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0" fontId="0" fillId="0" borderId="0" xfId="0" applyNumberFormat="1"/>
    <xf numFmtId="4" fontId="0" fillId="0" borderId="12" xfId="0" applyNumberFormat="1" applyFill="1" applyBorder="1"/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Fill="1" applyBorder="1"/>
    <xf numFmtId="0" fontId="0" fillId="0" borderId="0" xfId="0" applyFill="1" applyBorder="1"/>
    <xf numFmtId="4" fontId="16" fillId="0" borderId="0" xfId="0" applyNumberFormat="1" applyFont="1" applyBorder="1"/>
    <xf numFmtId="0" fontId="16" fillId="0" borderId="13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0" fillId="0" borderId="0" xfId="0" applyNumberFormat="1"/>
    <xf numFmtId="0" fontId="16" fillId="0" borderId="13" xfId="0" applyFont="1" applyBorder="1" applyAlignment="1">
      <alignment horizontal="center"/>
    </xf>
    <xf numFmtId="43" fontId="0" fillId="0" borderId="0" xfId="42" applyFont="1"/>
    <xf numFmtId="43" fontId="0" fillId="0" borderId="0" xfId="0" applyNumberFormat="1"/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0</xdr:row>
      <xdr:rowOff>85726</xdr:rowOff>
    </xdr:from>
    <xdr:to>
      <xdr:col>2</xdr:col>
      <xdr:colOff>669121</xdr:colOff>
      <xdr:row>3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5726"/>
          <a:ext cx="184069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2B8612-EA66-4054-9998-D4D0996B0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B77AA-ACF2-4DCD-9CE6-7DD4FF35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11EDCE-A455-4459-B340-ECF00ABE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18383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F8172-C428-4890-934D-DF0454DB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F3B61A-E5CF-40EB-AA3F-E63B1437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32692-C2A0-4812-886B-96FE7149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64D1FE-6C10-4ECD-9C24-D1833FCC2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workbookViewId="0">
      <selection activeCell="C37" sqref="C37"/>
    </sheetView>
  </sheetViews>
  <sheetFormatPr defaultRowHeight="15" x14ac:dyDescent="0.25"/>
  <cols>
    <col min="2" max="2" width="19.140625" customWidth="1"/>
    <col min="3" max="3" width="64" customWidth="1"/>
    <col min="4" max="4" width="23" customWidth="1"/>
    <col min="5" max="5" width="13.28515625" bestFit="1" customWidth="1"/>
    <col min="6" max="6" width="9.5703125" bestFit="1" customWidth="1"/>
    <col min="9" max="9" width="13.2851562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7" t="s">
        <v>3</v>
      </c>
      <c r="C3" s="8" t="s">
        <v>33</v>
      </c>
      <c r="D3" s="8"/>
      <c r="E3" s="8"/>
      <c r="F3" s="8"/>
      <c r="G3" s="8"/>
      <c r="H3" s="7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54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1" t="s">
        <v>30</v>
      </c>
      <c r="C9" s="6" t="s">
        <v>29</v>
      </c>
      <c r="D9" s="6" t="s">
        <v>0</v>
      </c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>
        <v>28079.41</v>
      </c>
      <c r="I11" s="42"/>
    </row>
    <row r="12" spans="2:9" hidden="1" x14ac:dyDescent="0.25">
      <c r="B12" s="9">
        <v>13110112</v>
      </c>
      <c r="C12" s="1" t="s">
        <v>6</v>
      </c>
      <c r="D12" s="20"/>
    </row>
    <row r="13" spans="2:9" hidden="1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>
        <v>844901.53</v>
      </c>
    </row>
    <row r="15" spans="2:9" hidden="1" x14ac:dyDescent="0.25">
      <c r="B15" s="9">
        <v>13210501</v>
      </c>
      <c r="C15" s="1" t="s">
        <v>9</v>
      </c>
      <c r="D15" s="15"/>
    </row>
    <row r="16" spans="2:9" hidden="1" x14ac:dyDescent="0.25">
      <c r="B16" s="9">
        <v>13220101</v>
      </c>
      <c r="C16" s="1" t="s">
        <v>10</v>
      </c>
      <c r="D16" s="15"/>
    </row>
    <row r="17" spans="2:9" x14ac:dyDescent="0.25">
      <c r="B17" s="9">
        <v>16110101</v>
      </c>
      <c r="C17" s="1" t="s">
        <v>11</v>
      </c>
      <c r="D17" s="15">
        <f>3889792.5-13.11</f>
        <v>3889779.39</v>
      </c>
      <c r="E17" s="42"/>
      <c r="F17" s="43"/>
    </row>
    <row r="18" spans="2:9" x14ac:dyDescent="0.25">
      <c r="B18" s="9">
        <v>16110102</v>
      </c>
      <c r="C18" s="1" t="s">
        <v>12</v>
      </c>
      <c r="D18" s="2">
        <v>13.11</v>
      </c>
    </row>
    <row r="19" spans="2:9" hidden="1" x14ac:dyDescent="0.25">
      <c r="B19" s="9">
        <v>16999901</v>
      </c>
      <c r="C19" s="1" t="s">
        <v>13</v>
      </c>
      <c r="D19" s="1"/>
    </row>
    <row r="20" spans="2:9" hidden="1" x14ac:dyDescent="0.25">
      <c r="B20" s="9">
        <v>18000000</v>
      </c>
      <c r="C20" s="1" t="s">
        <v>14</v>
      </c>
      <c r="D20" s="2"/>
    </row>
    <row r="21" spans="2:9" x14ac:dyDescent="0.25">
      <c r="B21" s="9">
        <v>19110901</v>
      </c>
      <c r="C21" s="1" t="s">
        <v>15</v>
      </c>
      <c r="D21" s="15">
        <v>54130.39</v>
      </c>
    </row>
    <row r="22" spans="2:9" hidden="1" x14ac:dyDescent="0.25">
      <c r="B22" s="9">
        <v>19210101</v>
      </c>
      <c r="C22" s="1" t="s">
        <v>16</v>
      </c>
      <c r="D22" s="15"/>
    </row>
    <row r="23" spans="2:9" hidden="1" x14ac:dyDescent="0.25">
      <c r="B23" s="9">
        <v>19210301</v>
      </c>
      <c r="C23" s="1" t="s">
        <v>17</v>
      </c>
      <c r="D23" s="15"/>
    </row>
    <row r="24" spans="2:9" x14ac:dyDescent="0.25">
      <c r="B24" s="9">
        <v>19229901</v>
      </c>
      <c r="C24" s="1" t="s">
        <v>18</v>
      </c>
      <c r="D24" s="15">
        <v>1132.3800000000001</v>
      </c>
    </row>
    <row r="25" spans="2:9" hidden="1" x14ac:dyDescent="0.25">
      <c r="B25" s="9">
        <v>19229902</v>
      </c>
      <c r="C25" s="1" t="s">
        <v>19</v>
      </c>
      <c r="D25" s="2"/>
    </row>
    <row r="26" spans="2:9" hidden="1" x14ac:dyDescent="0.25">
      <c r="B26" s="9">
        <v>19239901</v>
      </c>
      <c r="C26" s="1" t="s">
        <v>20</v>
      </c>
      <c r="D26" s="2"/>
    </row>
    <row r="27" spans="2:9" hidden="1" x14ac:dyDescent="0.25">
      <c r="B27" s="9">
        <v>19420102</v>
      </c>
      <c r="C27" s="1" t="s">
        <v>21</v>
      </c>
      <c r="D27" s="1"/>
    </row>
    <row r="28" spans="2:9" hidden="1" x14ac:dyDescent="0.25">
      <c r="B28" s="9">
        <v>19420105</v>
      </c>
      <c r="C28" s="1" t="s">
        <v>22</v>
      </c>
      <c r="D28" s="1"/>
    </row>
    <row r="29" spans="2:9" hidden="1" x14ac:dyDescent="0.25">
      <c r="B29" s="9">
        <v>19420106</v>
      </c>
      <c r="C29" s="1" t="s">
        <v>23</v>
      </c>
      <c r="D29" s="2"/>
    </row>
    <row r="30" spans="2:9" hidden="1" x14ac:dyDescent="0.25">
      <c r="B30" s="9">
        <v>19999922</v>
      </c>
      <c r="C30" s="1" t="s">
        <v>27</v>
      </c>
      <c r="D30" s="2"/>
      <c r="I30" s="14"/>
    </row>
    <row r="31" spans="2:9" hidden="1" x14ac:dyDescent="0.25">
      <c r="B31" s="9">
        <v>22130101</v>
      </c>
      <c r="C31" s="1" t="s">
        <v>24</v>
      </c>
      <c r="D31" s="2"/>
    </row>
    <row r="32" spans="2:9" x14ac:dyDescent="0.25">
      <c r="B32" s="10">
        <v>22210101</v>
      </c>
      <c r="C32" s="3" t="s">
        <v>25</v>
      </c>
      <c r="D32" s="4">
        <v>1160924.6299999999</v>
      </c>
      <c r="E32" s="42"/>
      <c r="F32" s="43"/>
    </row>
    <row r="33" spans="2:4" x14ac:dyDescent="0.25">
      <c r="B33" s="44" t="s">
        <v>28</v>
      </c>
      <c r="C33" s="45"/>
      <c r="D33" s="16">
        <f>SUM(D11:D32)</f>
        <v>5978960.8399999999</v>
      </c>
    </row>
    <row r="34" spans="2:4" x14ac:dyDescent="0.25">
      <c r="B34" t="s">
        <v>53</v>
      </c>
    </row>
  </sheetData>
  <mergeCells count="2">
    <mergeCell ref="B33:C33"/>
    <mergeCell ref="B7:D7"/>
  </mergeCells>
  <printOptions horizontalCentered="1" verticalCentered="1"/>
  <pageMargins left="0.51181102362204722" right="0.51181102362204722" top="0" bottom="0.78740157480314965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110"/>
  <sheetViews>
    <sheetView workbookViewId="0">
      <selection activeCell="B36" sqref="B36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5" spans="2:10" x14ac:dyDescent="0.25">
      <c r="E5" s="14"/>
    </row>
    <row r="6" spans="2:10" x14ac:dyDescent="0.25">
      <c r="E6" s="14"/>
      <c r="F6" s="13"/>
    </row>
    <row r="7" spans="2:10" x14ac:dyDescent="0.25">
      <c r="B7" s="46" t="s">
        <v>44</v>
      </c>
      <c r="C7" s="46"/>
      <c r="D7" s="46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6" t="s">
        <v>30</v>
      </c>
      <c r="C9" s="6" t="s">
        <v>29</v>
      </c>
      <c r="D9" s="6" t="s">
        <v>0</v>
      </c>
      <c r="E9" s="38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5"/>
      <c r="E10" s="32"/>
    </row>
    <row r="11" spans="2:10" x14ac:dyDescent="0.25">
      <c r="B11" s="9">
        <v>13110111</v>
      </c>
      <c r="C11" s="1" t="s">
        <v>5</v>
      </c>
      <c r="D11" s="15"/>
      <c r="E11" s="33"/>
      <c r="H11" s="14"/>
    </row>
    <row r="12" spans="2:10" hidden="1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hidden="1" x14ac:dyDescent="0.25">
      <c r="B16" s="9">
        <v>13220101</v>
      </c>
      <c r="C16" s="1" t="s">
        <v>10</v>
      </c>
      <c r="D16" s="15"/>
      <c r="E16" s="33"/>
    </row>
    <row r="17" spans="2:14" hidden="1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hidden="1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hidden="1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hidden="1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hidden="1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F34" s="14"/>
      <c r="H34" s="14"/>
      <c r="N34" s="14"/>
    </row>
    <row r="35" spans="2:14" x14ac:dyDescent="0.25">
      <c r="B35" s="44" t="s">
        <v>28</v>
      </c>
      <c r="C35" s="45"/>
      <c r="D35" s="17">
        <f>SUM(D10:D34)</f>
        <v>0</v>
      </c>
      <c r="E35" s="35"/>
      <c r="F35" s="14"/>
      <c r="G35" s="14"/>
      <c r="H35" s="14"/>
    </row>
    <row r="36" spans="2:14" x14ac:dyDescent="0.25">
      <c r="B36" t="s">
        <v>53</v>
      </c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23D8-1027-46E0-BBF3-C1F321442651}">
  <dimension ref="B1:N110"/>
  <sheetViews>
    <sheetView workbookViewId="0">
      <selection activeCell="B36" sqref="B36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7" max="7" width="9.570312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5" spans="2:10" x14ac:dyDescent="0.25">
      <c r="E5" s="14"/>
    </row>
    <row r="6" spans="2:10" x14ac:dyDescent="0.25">
      <c r="E6" s="14"/>
      <c r="F6" s="13"/>
    </row>
    <row r="7" spans="2:10" x14ac:dyDescent="0.25">
      <c r="B7" s="46" t="s">
        <v>43</v>
      </c>
      <c r="C7" s="46"/>
      <c r="D7" s="46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9" t="s">
        <v>30</v>
      </c>
      <c r="C9" s="6" t="s">
        <v>29</v>
      </c>
      <c r="D9" s="6" t="s">
        <v>0</v>
      </c>
      <c r="E9" s="38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5"/>
      <c r="E10" s="32"/>
    </row>
    <row r="11" spans="2:10" x14ac:dyDescent="0.25">
      <c r="B11" s="9">
        <v>13110111</v>
      </c>
      <c r="C11" s="1" t="s">
        <v>5</v>
      </c>
      <c r="D11" s="15"/>
      <c r="E11" s="33"/>
      <c r="H11" s="14"/>
    </row>
    <row r="12" spans="2:10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  <c r="G14" s="14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hidden="1" x14ac:dyDescent="0.25">
      <c r="B16" s="9">
        <v>13220101</v>
      </c>
      <c r="C16" s="1" t="s">
        <v>10</v>
      </c>
      <c r="D16" s="15"/>
      <c r="E16" s="33"/>
    </row>
    <row r="17" spans="2:14" hidden="1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hidden="1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hidden="1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hidden="1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F34" s="14"/>
      <c r="H34" s="14"/>
      <c r="N34" s="14"/>
    </row>
    <row r="35" spans="2:14" x14ac:dyDescent="0.25">
      <c r="B35" s="44" t="s">
        <v>28</v>
      </c>
      <c r="C35" s="45"/>
      <c r="D35" s="17">
        <f>SUM(D10:D34)</f>
        <v>0</v>
      </c>
      <c r="E35" s="35"/>
      <c r="F35" s="14"/>
      <c r="G35" s="14"/>
      <c r="H35" s="14"/>
    </row>
    <row r="36" spans="2:14" x14ac:dyDescent="0.25">
      <c r="B36" t="s">
        <v>53</v>
      </c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27"/>
      <c r="G38" s="40"/>
      <c r="N38" s="14"/>
    </row>
    <row r="39" spans="2:14" x14ac:dyDescent="0.25">
      <c r="C39" s="14"/>
      <c r="D39" s="27"/>
      <c r="E39" s="40"/>
      <c r="F39" s="27"/>
      <c r="G39" s="40"/>
      <c r="N39" s="14"/>
    </row>
    <row r="40" spans="2:14" x14ac:dyDescent="0.25">
      <c r="C40" s="14"/>
      <c r="G40" s="40"/>
      <c r="N40" s="14"/>
    </row>
    <row r="41" spans="2:14" x14ac:dyDescent="0.25">
      <c r="C41" s="14"/>
      <c r="E41" s="14"/>
      <c r="G41" s="40"/>
      <c r="N41" s="14"/>
    </row>
    <row r="42" spans="2:14" x14ac:dyDescent="0.25">
      <c r="C42" s="14"/>
      <c r="G42" s="40"/>
      <c r="N42" s="14"/>
    </row>
    <row r="43" spans="2:14" x14ac:dyDescent="0.25">
      <c r="C43" s="14"/>
      <c r="G43" s="40"/>
      <c r="N43" s="14"/>
    </row>
    <row r="44" spans="2:14" x14ac:dyDescent="0.25">
      <c r="D44" s="14"/>
      <c r="E44" s="14"/>
      <c r="G44" s="40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820F-4A83-4F05-AE27-90BC3B3997A1}">
  <dimension ref="B1:N110"/>
  <sheetViews>
    <sheetView workbookViewId="0">
      <selection activeCell="C39" sqref="C39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7" max="7" width="9.570312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2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2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2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2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5" spans="2:12" x14ac:dyDescent="0.25">
      <c r="E5" s="14"/>
    </row>
    <row r="6" spans="2:12" x14ac:dyDescent="0.25">
      <c r="E6" s="14"/>
      <c r="F6" s="13"/>
    </row>
    <row r="7" spans="2:12" x14ac:dyDescent="0.25">
      <c r="B7" s="46" t="s">
        <v>42</v>
      </c>
      <c r="C7" s="46"/>
      <c r="D7" s="46"/>
      <c r="E7" s="37"/>
      <c r="F7" s="12"/>
      <c r="G7" s="12"/>
      <c r="H7" s="12"/>
      <c r="I7" s="12"/>
      <c r="J7" s="12"/>
    </row>
    <row r="8" spans="2:12" x14ac:dyDescent="0.25">
      <c r="D8" s="13">
        <v>1</v>
      </c>
      <c r="E8" s="13"/>
    </row>
    <row r="9" spans="2:12" x14ac:dyDescent="0.25">
      <c r="B9" s="41" t="s">
        <v>30</v>
      </c>
      <c r="C9" s="6" t="s">
        <v>29</v>
      </c>
      <c r="D9" s="6" t="s">
        <v>0</v>
      </c>
      <c r="E9" s="38"/>
      <c r="G9" s="14"/>
      <c r="H9" s="14"/>
      <c r="I9" s="14"/>
    </row>
    <row r="10" spans="2:12" hidden="1" x14ac:dyDescent="0.25">
      <c r="B10" s="9">
        <v>11220201</v>
      </c>
      <c r="C10" s="1" t="s">
        <v>26</v>
      </c>
      <c r="D10" s="15"/>
      <c r="E10" s="32"/>
    </row>
    <row r="11" spans="2:12" x14ac:dyDescent="0.25">
      <c r="B11" s="9">
        <v>13110111</v>
      </c>
      <c r="C11" s="1" t="s">
        <v>5</v>
      </c>
      <c r="D11" s="15"/>
      <c r="H11" s="14"/>
    </row>
    <row r="12" spans="2:12" x14ac:dyDescent="0.25">
      <c r="B12" s="9">
        <v>13110112</v>
      </c>
      <c r="C12" s="1" t="s">
        <v>6</v>
      </c>
      <c r="D12" s="20"/>
      <c r="E12" s="34"/>
      <c r="I12" s="14"/>
      <c r="L12" s="14"/>
    </row>
    <row r="13" spans="2:12" hidden="1" x14ac:dyDescent="0.25">
      <c r="B13" s="9">
        <v>13110201</v>
      </c>
      <c r="C13" s="1" t="s">
        <v>7</v>
      </c>
      <c r="D13" s="20"/>
      <c r="E13" s="34"/>
    </row>
    <row r="14" spans="2:12" x14ac:dyDescent="0.25">
      <c r="B14" s="9">
        <v>13210101</v>
      </c>
      <c r="C14" s="1" t="s">
        <v>8</v>
      </c>
      <c r="D14" s="15"/>
      <c r="E14" s="33"/>
      <c r="G14" s="14"/>
    </row>
    <row r="15" spans="2:12" hidden="1" x14ac:dyDescent="0.25">
      <c r="B15" s="9">
        <v>13210501</v>
      </c>
      <c r="C15" s="1" t="s">
        <v>9</v>
      </c>
      <c r="D15" s="15"/>
      <c r="E15" s="33"/>
    </row>
    <row r="16" spans="2:12" hidden="1" x14ac:dyDescent="0.25">
      <c r="B16" s="9">
        <v>13220101</v>
      </c>
      <c r="C16" s="1" t="s">
        <v>10</v>
      </c>
      <c r="D16" s="15"/>
      <c r="E16" s="33"/>
    </row>
    <row r="17" spans="2:14" hidden="1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x14ac:dyDescent="0.25">
      <c r="B23" s="9">
        <v>19210101</v>
      </c>
      <c r="C23" s="1" t="s">
        <v>16</v>
      </c>
      <c r="D23" s="15"/>
      <c r="E23" s="33"/>
      <c r="I23" s="14"/>
      <c r="M23" s="14"/>
    </row>
    <row r="24" spans="2:14" x14ac:dyDescent="0.25">
      <c r="B24" s="22">
        <v>19210301</v>
      </c>
      <c r="C24" s="23" t="s">
        <v>38</v>
      </c>
      <c r="D24" s="15"/>
      <c r="E24" s="33"/>
      <c r="I24" s="14"/>
      <c r="M24" s="14"/>
    </row>
    <row r="25" spans="2:14" ht="15" hidden="1" customHeight="1" x14ac:dyDescent="0.25">
      <c r="B25" s="9">
        <v>19220631</v>
      </c>
      <c r="C25" s="1" t="s">
        <v>35</v>
      </c>
      <c r="D25" s="15"/>
      <c r="E25" s="33"/>
      <c r="M25" s="14"/>
    </row>
    <row r="26" spans="2:14" x14ac:dyDescent="0.25">
      <c r="B26" s="9">
        <v>19229901</v>
      </c>
      <c r="C26" s="1" t="s">
        <v>36</v>
      </c>
      <c r="D26" s="15"/>
      <c r="E26" s="33"/>
      <c r="M26" s="14"/>
      <c r="N26" s="14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x14ac:dyDescent="0.25">
      <c r="B28" s="9">
        <v>19239901</v>
      </c>
      <c r="C28" s="1" t="s">
        <v>37</v>
      </c>
      <c r="D28" s="15"/>
      <c r="E28" s="33"/>
      <c r="I28" s="14"/>
      <c r="M28" s="14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hidden="1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F34" s="14"/>
      <c r="H34" s="14"/>
      <c r="N34" s="14"/>
    </row>
    <row r="35" spans="2:14" x14ac:dyDescent="0.25">
      <c r="B35" s="44" t="s">
        <v>28</v>
      </c>
      <c r="C35" s="45"/>
      <c r="D35" s="17">
        <f>SUM(D10:D34)</f>
        <v>0</v>
      </c>
      <c r="E35" s="35"/>
      <c r="F35" s="14"/>
      <c r="G35" s="14"/>
      <c r="H35" s="14"/>
      <c r="I35" s="14"/>
    </row>
    <row r="36" spans="2:14" x14ac:dyDescent="0.25">
      <c r="B36" t="s">
        <v>53</v>
      </c>
      <c r="F36" s="14"/>
      <c r="I36" s="14"/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33"/>
      <c r="G38" s="40"/>
      <c r="N38" s="14"/>
    </row>
    <row r="39" spans="2:14" x14ac:dyDescent="0.25">
      <c r="C39" s="14"/>
      <c r="D39" s="27"/>
      <c r="E39" s="40"/>
      <c r="F39" s="27"/>
      <c r="G39" s="40"/>
      <c r="N39" s="14"/>
    </row>
    <row r="40" spans="2:14" x14ac:dyDescent="0.25">
      <c r="C40" s="14"/>
      <c r="E40" s="14"/>
      <c r="G40" s="40"/>
      <c r="I40" s="14"/>
      <c r="N40" s="14"/>
    </row>
    <row r="41" spans="2:14" x14ac:dyDescent="0.25">
      <c r="C41" s="14"/>
      <c r="E41" s="14"/>
      <c r="G41" s="40"/>
      <c r="I41" s="14"/>
      <c r="N41" s="14"/>
    </row>
    <row r="42" spans="2:14" x14ac:dyDescent="0.25">
      <c r="C42" s="14"/>
      <c r="G42" s="40"/>
      <c r="I42" s="14"/>
      <c r="K42" s="14"/>
      <c r="N42" s="14"/>
    </row>
    <row r="43" spans="2:14" x14ac:dyDescent="0.25">
      <c r="C43" s="14"/>
      <c r="G43" s="40"/>
      <c r="K43" s="14"/>
      <c r="N43" s="14"/>
    </row>
    <row r="44" spans="2:14" x14ac:dyDescent="0.25">
      <c r="D44" s="14"/>
      <c r="E44" s="14"/>
      <c r="G44" s="40"/>
      <c r="K44" s="14"/>
      <c r="N44" s="14"/>
    </row>
    <row r="45" spans="2:14" x14ac:dyDescent="0.25">
      <c r="C45" s="14"/>
      <c r="K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4"/>
  <sheetViews>
    <sheetView topLeftCell="A4" workbookViewId="0">
      <selection activeCell="C39" sqref="C39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7" max="7" width="15.5703125" customWidth="1"/>
    <col min="8" max="8" width="13.5703125" customWidth="1"/>
    <col min="9" max="9" width="10.14062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7" t="s">
        <v>3</v>
      </c>
      <c r="C3" s="8" t="s">
        <v>33</v>
      </c>
      <c r="D3" s="8"/>
      <c r="E3" s="8"/>
      <c r="F3" s="8"/>
      <c r="G3" s="8"/>
      <c r="H3" s="7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52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1" t="s">
        <v>30</v>
      </c>
      <c r="C9" s="6" t="s">
        <v>29</v>
      </c>
      <c r="D9" s="6" t="s">
        <v>0</v>
      </c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2">
        <v>15149.63</v>
      </c>
    </row>
    <row r="12" spans="2:9" hidden="1" x14ac:dyDescent="0.25">
      <c r="B12" s="9">
        <v>13110112</v>
      </c>
      <c r="C12" s="1" t="s">
        <v>6</v>
      </c>
      <c r="D12" s="1"/>
    </row>
    <row r="13" spans="2:9" hidden="1" x14ac:dyDescent="0.25">
      <c r="B13" s="9">
        <v>13110201</v>
      </c>
      <c r="C13" s="1" t="s">
        <v>7</v>
      </c>
      <c r="D13" s="1"/>
    </row>
    <row r="14" spans="2:9" x14ac:dyDescent="0.25">
      <c r="B14" s="9">
        <v>13210101</v>
      </c>
      <c r="C14" s="1" t="s">
        <v>8</v>
      </c>
      <c r="D14" s="2">
        <v>934986.46</v>
      </c>
    </row>
    <row r="15" spans="2:9" hidden="1" x14ac:dyDescent="0.25">
      <c r="B15" s="9">
        <v>13210501</v>
      </c>
      <c r="C15" s="1" t="s">
        <v>9</v>
      </c>
      <c r="D15" s="2"/>
    </row>
    <row r="16" spans="2:9" hidden="1" x14ac:dyDescent="0.25">
      <c r="B16" s="9">
        <v>13220101</v>
      </c>
      <c r="C16" s="1" t="s">
        <v>10</v>
      </c>
      <c r="D16" s="2"/>
    </row>
    <row r="17" spans="2:7" x14ac:dyDescent="0.25">
      <c r="B17" s="9">
        <v>16110101</v>
      </c>
      <c r="C17" s="1" t="s">
        <v>11</v>
      </c>
      <c r="D17" s="2">
        <v>1252512.47</v>
      </c>
    </row>
    <row r="18" spans="2:7" x14ac:dyDescent="0.25">
      <c r="B18" s="9">
        <v>16110102</v>
      </c>
      <c r="C18" s="1" t="s">
        <v>12</v>
      </c>
      <c r="D18" s="2">
        <v>31.16</v>
      </c>
      <c r="G18" s="14"/>
    </row>
    <row r="19" spans="2:7" hidden="1" x14ac:dyDescent="0.25">
      <c r="B19" s="9">
        <v>16999901</v>
      </c>
      <c r="C19" s="1" t="s">
        <v>13</v>
      </c>
      <c r="D19" s="1"/>
    </row>
    <row r="20" spans="2:7" hidden="1" x14ac:dyDescent="0.25">
      <c r="B20" s="9">
        <v>18000000</v>
      </c>
      <c r="C20" s="1" t="s">
        <v>14</v>
      </c>
      <c r="D20" s="2"/>
    </row>
    <row r="21" spans="2:7" x14ac:dyDescent="0.25">
      <c r="B21" s="9">
        <v>19110901</v>
      </c>
      <c r="C21" s="1" t="s">
        <v>15</v>
      </c>
      <c r="D21" s="2">
        <f>1044403.38-362195.22</f>
        <v>682208.16</v>
      </c>
    </row>
    <row r="22" spans="2:7" hidden="1" x14ac:dyDescent="0.25">
      <c r="B22" s="9">
        <v>19210101</v>
      </c>
      <c r="C22" s="1" t="s">
        <v>16</v>
      </c>
      <c r="D22" s="2"/>
    </row>
    <row r="23" spans="2:7" hidden="1" x14ac:dyDescent="0.25">
      <c r="B23" s="9">
        <v>19210301</v>
      </c>
      <c r="C23" s="1" t="s">
        <v>17</v>
      </c>
      <c r="D23" s="2"/>
    </row>
    <row r="24" spans="2:7" hidden="1" x14ac:dyDescent="0.25">
      <c r="B24" s="9">
        <v>19229901</v>
      </c>
      <c r="C24" s="1" t="s">
        <v>18</v>
      </c>
      <c r="D24" s="2"/>
    </row>
    <row r="25" spans="2:7" hidden="1" x14ac:dyDescent="0.25">
      <c r="B25" s="9">
        <v>19229902</v>
      </c>
      <c r="C25" s="1" t="s">
        <v>19</v>
      </c>
      <c r="D25" s="2"/>
    </row>
    <row r="26" spans="2:7" hidden="1" x14ac:dyDescent="0.25">
      <c r="B26" s="9">
        <v>19239901</v>
      </c>
      <c r="C26" s="1" t="s">
        <v>20</v>
      </c>
      <c r="D26" s="2"/>
    </row>
    <row r="27" spans="2:7" hidden="1" x14ac:dyDescent="0.25">
      <c r="B27" s="9">
        <v>19420102</v>
      </c>
      <c r="C27" s="1" t="s">
        <v>21</v>
      </c>
      <c r="D27" s="1"/>
    </row>
    <row r="28" spans="2:7" hidden="1" x14ac:dyDescent="0.25">
      <c r="B28" s="9">
        <v>19420105</v>
      </c>
      <c r="C28" s="1" t="s">
        <v>22</v>
      </c>
      <c r="D28" s="1"/>
    </row>
    <row r="29" spans="2:7" hidden="1" x14ac:dyDescent="0.25">
      <c r="B29" s="9">
        <v>19420106</v>
      </c>
      <c r="C29" s="1" t="s">
        <v>23</v>
      </c>
      <c r="D29" s="2"/>
    </row>
    <row r="30" spans="2:7" x14ac:dyDescent="0.25">
      <c r="B30" s="9">
        <v>19999922</v>
      </c>
      <c r="C30" s="1" t="s">
        <v>27</v>
      </c>
      <c r="D30" s="2">
        <v>20995.84</v>
      </c>
      <c r="G30" s="14"/>
    </row>
    <row r="31" spans="2:7" ht="15" hidden="1" customHeight="1" x14ac:dyDescent="0.25">
      <c r="B31" s="9">
        <v>22130101</v>
      </c>
      <c r="C31" s="1" t="s">
        <v>24</v>
      </c>
      <c r="D31" s="2"/>
      <c r="G31" s="14"/>
    </row>
    <row r="32" spans="2:7" x14ac:dyDescent="0.25">
      <c r="B32" s="10">
        <v>22210101</v>
      </c>
      <c r="C32" s="3" t="s">
        <v>25</v>
      </c>
      <c r="D32" s="4">
        <v>1425153.13</v>
      </c>
      <c r="G32" s="14"/>
    </row>
    <row r="33" spans="2:9" x14ac:dyDescent="0.25">
      <c r="B33" s="44" t="s">
        <v>28</v>
      </c>
      <c r="C33" s="45"/>
      <c r="D33" s="17">
        <f>SUM(D11:D32)</f>
        <v>4331036.8499999996</v>
      </c>
      <c r="G33" s="14"/>
    </row>
    <row r="34" spans="2:9" x14ac:dyDescent="0.25">
      <c r="B34" t="s">
        <v>55</v>
      </c>
    </row>
    <row r="35" spans="2:9" x14ac:dyDescent="0.25">
      <c r="D35" s="14"/>
    </row>
    <row r="38" spans="2:9" x14ac:dyDescent="0.25">
      <c r="I38" s="14"/>
    </row>
    <row r="39" spans="2:9" x14ac:dyDescent="0.25">
      <c r="G39" s="14"/>
      <c r="I39" s="14"/>
    </row>
    <row r="40" spans="2:9" x14ac:dyDescent="0.25">
      <c r="G40" s="14"/>
      <c r="I40" s="14"/>
    </row>
    <row r="41" spans="2:9" x14ac:dyDescent="0.25">
      <c r="E41" s="14"/>
      <c r="H41" s="14"/>
    </row>
    <row r="42" spans="2:9" x14ac:dyDescent="0.25">
      <c r="H42" s="14"/>
    </row>
    <row r="44" spans="2:9" x14ac:dyDescent="0.25">
      <c r="D44" s="14"/>
    </row>
  </sheetData>
  <sortState xmlns:xlrd2="http://schemas.microsoft.com/office/spreadsheetml/2017/richdata2" ref="A10:B32">
    <sortCondition ref="A10"/>
  </sortState>
  <mergeCells count="2">
    <mergeCell ref="B7:D7"/>
    <mergeCell ref="B33:C33"/>
  </mergeCells>
  <printOptions horizontalCentered="1" verticalCentered="1"/>
  <pageMargins left="0.51181102362204722" right="0.51181102362204722" top="0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6"/>
  <sheetViews>
    <sheetView tabSelected="1" zoomScaleNormal="100" workbookViewId="0">
      <selection activeCell="C39" sqref="C39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33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51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8" t="s">
        <v>30</v>
      </c>
      <c r="C9" s="6" t="s">
        <v>29</v>
      </c>
      <c r="D9" s="6" t="s">
        <v>0</v>
      </c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>
        <v>24286.59</v>
      </c>
    </row>
    <row r="12" spans="2:9" hidden="1" x14ac:dyDescent="0.25">
      <c r="B12" s="9">
        <v>13110112</v>
      </c>
      <c r="C12" s="1" t="s">
        <v>6</v>
      </c>
      <c r="D12" s="20"/>
    </row>
    <row r="13" spans="2:9" hidden="1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>
        <v>1132833.3700000001</v>
      </c>
    </row>
    <row r="15" spans="2:9" hidden="1" x14ac:dyDescent="0.25">
      <c r="B15" s="9">
        <v>13210501</v>
      </c>
      <c r="C15" s="1" t="s">
        <v>9</v>
      </c>
      <c r="D15" s="15"/>
    </row>
    <row r="16" spans="2:9" hidden="1" x14ac:dyDescent="0.25">
      <c r="B16" s="9">
        <v>13220101</v>
      </c>
      <c r="C16" s="1" t="s">
        <v>10</v>
      </c>
      <c r="D16" s="15"/>
    </row>
    <row r="17" spans="2:7" x14ac:dyDescent="0.25">
      <c r="B17" s="9">
        <v>16110101</v>
      </c>
      <c r="C17" s="1" t="s">
        <v>11</v>
      </c>
      <c r="D17" s="15">
        <f>1000522.69-43.72</f>
        <v>1000478.97</v>
      </c>
    </row>
    <row r="18" spans="2:7" x14ac:dyDescent="0.25">
      <c r="B18" s="9">
        <v>16110102</v>
      </c>
      <c r="C18" s="1" t="s">
        <v>12</v>
      </c>
      <c r="D18" s="15">
        <v>43.72</v>
      </c>
    </row>
    <row r="19" spans="2:7" hidden="1" x14ac:dyDescent="0.25">
      <c r="B19" s="9">
        <v>16999901</v>
      </c>
      <c r="C19" s="1" t="s">
        <v>13</v>
      </c>
      <c r="D19" s="20"/>
    </row>
    <row r="20" spans="2:7" hidden="1" x14ac:dyDescent="0.25">
      <c r="B20" s="9">
        <v>18000000</v>
      </c>
      <c r="C20" s="1" t="s">
        <v>14</v>
      </c>
      <c r="D20" s="15"/>
    </row>
    <row r="21" spans="2:7" x14ac:dyDescent="0.25">
      <c r="B21" s="9">
        <v>19110901</v>
      </c>
      <c r="C21" s="1" t="s">
        <v>15</v>
      </c>
      <c r="D21" s="15">
        <v>39337.68</v>
      </c>
    </row>
    <row r="22" spans="2:7" hidden="1" x14ac:dyDescent="0.25">
      <c r="B22" s="9">
        <v>19210101</v>
      </c>
      <c r="C22" s="1" t="s">
        <v>16</v>
      </c>
      <c r="D22" s="15"/>
    </row>
    <row r="23" spans="2:7" x14ac:dyDescent="0.25">
      <c r="B23" s="9">
        <v>19210301</v>
      </c>
      <c r="C23" s="1" t="s">
        <v>17</v>
      </c>
      <c r="D23" s="15">
        <v>136823.1</v>
      </c>
    </row>
    <row r="24" spans="2:7" hidden="1" x14ac:dyDescent="0.25">
      <c r="B24" s="9">
        <v>19220631</v>
      </c>
      <c r="C24" s="1" t="s">
        <v>35</v>
      </c>
      <c r="D24" s="15"/>
    </row>
    <row r="25" spans="2:7" hidden="1" x14ac:dyDescent="0.25">
      <c r="B25" s="9">
        <v>19229901</v>
      </c>
      <c r="C25" s="1" t="s">
        <v>36</v>
      </c>
      <c r="D25" s="15"/>
    </row>
    <row r="26" spans="2:7" hidden="1" x14ac:dyDescent="0.25">
      <c r="B26" s="9">
        <v>19229902</v>
      </c>
      <c r="C26" s="1" t="s">
        <v>19</v>
      </c>
      <c r="D26" s="15"/>
    </row>
    <row r="27" spans="2:7" hidden="1" x14ac:dyDescent="0.25">
      <c r="B27" s="9">
        <v>19239901</v>
      </c>
      <c r="C27" s="1" t="s">
        <v>37</v>
      </c>
      <c r="D27" s="15"/>
    </row>
    <row r="28" spans="2:7" hidden="1" x14ac:dyDescent="0.25">
      <c r="B28" s="9">
        <v>19420102</v>
      </c>
      <c r="C28" s="1" t="s">
        <v>21</v>
      </c>
      <c r="D28" s="1"/>
    </row>
    <row r="29" spans="2:7" hidden="1" x14ac:dyDescent="0.25">
      <c r="B29" s="9">
        <v>19420106</v>
      </c>
      <c r="C29" s="1" t="s">
        <v>23</v>
      </c>
      <c r="D29" s="2"/>
    </row>
    <row r="30" spans="2:7" x14ac:dyDescent="0.25">
      <c r="B30" s="9">
        <v>19999921</v>
      </c>
      <c r="C30" s="1" t="s">
        <v>56</v>
      </c>
      <c r="D30" s="2">
        <v>141.19999999999999</v>
      </c>
    </row>
    <row r="31" spans="2:7" x14ac:dyDescent="0.25">
      <c r="B31" s="9">
        <v>19999922</v>
      </c>
      <c r="C31" s="1" t="s">
        <v>27</v>
      </c>
      <c r="D31" s="2">
        <v>9771.3700000000008</v>
      </c>
      <c r="G31" s="14"/>
    </row>
    <row r="32" spans="2:7" ht="15" hidden="1" customHeight="1" x14ac:dyDescent="0.25">
      <c r="B32" s="9">
        <v>22130101</v>
      </c>
      <c r="C32" s="1" t="s">
        <v>24</v>
      </c>
      <c r="D32" s="2"/>
      <c r="G32" s="14"/>
    </row>
    <row r="33" spans="2:7" x14ac:dyDescent="0.25">
      <c r="B33" s="10">
        <v>22210101</v>
      </c>
      <c r="C33" s="3" t="s">
        <v>25</v>
      </c>
      <c r="D33" s="4">
        <v>229095.73</v>
      </c>
      <c r="G33" s="14"/>
    </row>
    <row r="34" spans="2:7" x14ac:dyDescent="0.25">
      <c r="B34" s="44" t="s">
        <v>28</v>
      </c>
      <c r="C34" s="45"/>
      <c r="D34" s="17">
        <f>SUM(D11:D33)</f>
        <v>2572811.7300000009</v>
      </c>
      <c r="G34" s="14"/>
    </row>
    <row r="35" spans="2:7" x14ac:dyDescent="0.25">
      <c r="B35" t="s">
        <v>53</v>
      </c>
    </row>
    <row r="36" spans="2:7" x14ac:dyDescent="0.25">
      <c r="D36" s="14"/>
    </row>
  </sheetData>
  <mergeCells count="2">
    <mergeCell ref="B7:D7"/>
    <mergeCell ref="B34:C3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5"/>
  <sheetViews>
    <sheetView topLeftCell="A7" zoomScale="110" zoomScaleNormal="110" workbookViewId="0">
      <selection activeCell="B34" sqref="B34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33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50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9" t="s">
        <v>30</v>
      </c>
      <c r="C9" s="6" t="s">
        <v>29</v>
      </c>
      <c r="D9" s="6" t="s">
        <v>0</v>
      </c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/>
    </row>
    <row r="12" spans="2:9" ht="26.25" hidden="1" x14ac:dyDescent="0.25">
      <c r="B12" s="9">
        <v>13110112</v>
      </c>
      <c r="C12" s="1" t="s">
        <v>6</v>
      </c>
      <c r="D12" s="20"/>
    </row>
    <row r="13" spans="2:9" ht="26.25" hidden="1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/>
    </row>
    <row r="15" spans="2:9" ht="26.25" hidden="1" x14ac:dyDescent="0.25">
      <c r="B15" s="9">
        <v>13210501</v>
      </c>
      <c r="C15" s="1" t="s">
        <v>9</v>
      </c>
      <c r="D15" s="15"/>
    </row>
    <row r="16" spans="2:9" ht="26.25" hidden="1" x14ac:dyDescent="0.25">
      <c r="B16" s="9">
        <v>13220101</v>
      </c>
      <c r="C16" s="1" t="s">
        <v>10</v>
      </c>
      <c r="D16" s="15"/>
    </row>
    <row r="17" spans="2:7" x14ac:dyDescent="0.25">
      <c r="B17" s="9">
        <v>16110101</v>
      </c>
      <c r="C17" s="1" t="s">
        <v>11</v>
      </c>
      <c r="D17" s="15"/>
    </row>
    <row r="18" spans="2:7" x14ac:dyDescent="0.25">
      <c r="B18" s="9">
        <v>16110102</v>
      </c>
      <c r="C18" s="1" t="s">
        <v>12</v>
      </c>
      <c r="D18" s="15"/>
    </row>
    <row r="19" spans="2:7" ht="26.25" hidden="1" x14ac:dyDescent="0.25">
      <c r="B19" s="9">
        <v>16999901</v>
      </c>
      <c r="C19" s="1" t="s">
        <v>13</v>
      </c>
      <c r="D19" s="20"/>
    </row>
    <row r="20" spans="2:7" ht="26.25" hidden="1" x14ac:dyDescent="0.25">
      <c r="B20" s="9">
        <v>18000000</v>
      </c>
      <c r="C20" s="1" t="s">
        <v>14</v>
      </c>
      <c r="D20" s="15"/>
    </row>
    <row r="21" spans="2:7" x14ac:dyDescent="0.25">
      <c r="B21" s="9">
        <v>19110901</v>
      </c>
      <c r="C21" s="1" t="s">
        <v>15</v>
      </c>
      <c r="D21" s="15"/>
    </row>
    <row r="22" spans="2:7" ht="26.25" hidden="1" x14ac:dyDescent="0.25">
      <c r="B22" s="9">
        <v>19210101</v>
      </c>
      <c r="C22" s="1" t="s">
        <v>16</v>
      </c>
      <c r="D22" s="15"/>
    </row>
    <row r="23" spans="2:7" x14ac:dyDescent="0.25">
      <c r="B23" s="9">
        <v>19210301</v>
      </c>
      <c r="C23" s="1" t="s">
        <v>17</v>
      </c>
      <c r="D23" s="15"/>
    </row>
    <row r="24" spans="2:7" hidden="1" x14ac:dyDescent="0.25">
      <c r="B24" s="9">
        <v>19220631</v>
      </c>
      <c r="C24" s="1" t="s">
        <v>35</v>
      </c>
      <c r="D24" s="15"/>
    </row>
    <row r="25" spans="2:7" x14ac:dyDescent="0.25">
      <c r="B25" s="9">
        <v>19229901</v>
      </c>
      <c r="C25" s="1" t="s">
        <v>36</v>
      </c>
      <c r="D25" s="15"/>
    </row>
    <row r="26" spans="2:7" ht="26.25" hidden="1" x14ac:dyDescent="0.25">
      <c r="B26" s="9">
        <v>19229902</v>
      </c>
      <c r="C26" s="1" t="s">
        <v>19</v>
      </c>
      <c r="D26" s="15"/>
    </row>
    <row r="27" spans="2:7" hidden="1" x14ac:dyDescent="0.25">
      <c r="B27" s="9">
        <v>19239901</v>
      </c>
      <c r="C27" s="1" t="s">
        <v>37</v>
      </c>
      <c r="D27" s="15"/>
    </row>
    <row r="28" spans="2:7" ht="26.25" hidden="1" x14ac:dyDescent="0.25">
      <c r="B28" s="9">
        <v>19420102</v>
      </c>
      <c r="C28" s="1" t="s">
        <v>21</v>
      </c>
      <c r="D28" s="1"/>
    </row>
    <row r="29" spans="2:7" ht="26.25" hidden="1" x14ac:dyDescent="0.25">
      <c r="B29" s="9">
        <v>19420106</v>
      </c>
      <c r="C29" s="1" t="s">
        <v>23</v>
      </c>
      <c r="D29" s="2"/>
    </row>
    <row r="30" spans="2:7" x14ac:dyDescent="0.25">
      <c r="B30" s="9">
        <v>19999922</v>
      </c>
      <c r="C30" s="1" t="s">
        <v>27</v>
      </c>
      <c r="D30" s="2"/>
      <c r="G30" s="14"/>
    </row>
    <row r="31" spans="2:7" ht="26.25" hidden="1" customHeight="1" x14ac:dyDescent="0.25">
      <c r="B31" s="9">
        <v>22130101</v>
      </c>
      <c r="C31" s="1" t="s">
        <v>24</v>
      </c>
      <c r="D31" s="2"/>
      <c r="G31" s="14"/>
    </row>
    <row r="32" spans="2:7" x14ac:dyDescent="0.25">
      <c r="B32" s="10">
        <v>22210101</v>
      </c>
      <c r="C32" s="3" t="s">
        <v>25</v>
      </c>
      <c r="D32" s="4"/>
      <c r="G32" s="14"/>
    </row>
    <row r="33" spans="2:7" x14ac:dyDescent="0.25">
      <c r="B33" s="44" t="s">
        <v>28</v>
      </c>
      <c r="C33" s="45"/>
      <c r="D33" s="17">
        <f>SUM(D11:D32)</f>
        <v>0</v>
      </c>
      <c r="G33" s="14"/>
    </row>
    <row r="34" spans="2:7" x14ac:dyDescent="0.25">
      <c r="B34" t="s">
        <v>53</v>
      </c>
    </row>
    <row r="35" spans="2:7" x14ac:dyDescent="0.25">
      <c r="C35" s="14"/>
      <c r="D35" s="14"/>
    </row>
    <row r="36" spans="2:7" x14ac:dyDescent="0.25">
      <c r="C36" s="14"/>
    </row>
    <row r="37" spans="2:7" x14ac:dyDescent="0.25">
      <c r="C37" s="14"/>
      <c r="D37" s="14"/>
    </row>
    <row r="38" spans="2:7" x14ac:dyDescent="0.25">
      <c r="C38" s="14"/>
    </row>
    <row r="39" spans="2:7" x14ac:dyDescent="0.25">
      <c r="C39" s="14"/>
    </row>
    <row r="40" spans="2:7" x14ac:dyDescent="0.25">
      <c r="C40" s="14"/>
    </row>
    <row r="41" spans="2:7" x14ac:dyDescent="0.25">
      <c r="C41" s="14"/>
    </row>
    <row r="42" spans="2:7" x14ac:dyDescent="0.25">
      <c r="D42" s="14"/>
    </row>
    <row r="43" spans="2:7" x14ac:dyDescent="0.25">
      <c r="C43" s="14"/>
    </row>
    <row r="44" spans="2:7" x14ac:dyDescent="0.25">
      <c r="C44" s="14"/>
      <c r="D44" s="14"/>
    </row>
    <row r="45" spans="2:7" x14ac:dyDescent="0.25">
      <c r="C4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45"/>
  <sheetViews>
    <sheetView topLeftCell="A7" zoomScale="110" zoomScaleNormal="110" workbookViewId="0">
      <selection activeCell="B34" sqref="B34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0.2851562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33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49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1" t="s">
        <v>30</v>
      </c>
      <c r="C9" s="6" t="s">
        <v>29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/>
    </row>
    <row r="12" spans="2:9" hidden="1" x14ac:dyDescent="0.25">
      <c r="B12" s="9">
        <v>13110112</v>
      </c>
      <c r="C12" s="1" t="s">
        <v>6</v>
      </c>
      <c r="D12" s="20"/>
    </row>
    <row r="13" spans="2:9" hidden="1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/>
    </row>
    <row r="15" spans="2:9" hidden="1" x14ac:dyDescent="0.25">
      <c r="B15" s="9">
        <v>13210501</v>
      </c>
      <c r="C15" s="1" t="s">
        <v>9</v>
      </c>
      <c r="D15" s="15"/>
    </row>
    <row r="16" spans="2:9" x14ac:dyDescent="0.25">
      <c r="B16" s="9">
        <v>13220101</v>
      </c>
      <c r="C16" s="1" t="s">
        <v>10</v>
      </c>
      <c r="D16" s="15"/>
    </row>
    <row r="17" spans="2:7" x14ac:dyDescent="0.25">
      <c r="B17" s="9">
        <v>16110101</v>
      </c>
      <c r="C17" s="1" t="s">
        <v>11</v>
      </c>
      <c r="D17" s="15"/>
    </row>
    <row r="18" spans="2:7" ht="16.5" customHeight="1" x14ac:dyDescent="0.25">
      <c r="B18" s="9">
        <v>16110102</v>
      </c>
      <c r="C18" s="1" t="s">
        <v>12</v>
      </c>
      <c r="D18" s="15"/>
      <c r="E18" s="14"/>
    </row>
    <row r="19" spans="2:7" ht="26.25" hidden="1" customHeight="1" x14ac:dyDescent="0.25">
      <c r="B19" s="9">
        <v>16999901</v>
      </c>
      <c r="C19" s="1" t="s">
        <v>13</v>
      </c>
      <c r="D19" s="20"/>
    </row>
    <row r="20" spans="2:7" ht="15" customHeight="1" x14ac:dyDescent="0.25">
      <c r="B20" s="9">
        <v>16110201</v>
      </c>
      <c r="C20" s="1" t="s">
        <v>39</v>
      </c>
      <c r="D20" s="15"/>
    </row>
    <row r="21" spans="2:7" x14ac:dyDescent="0.25">
      <c r="B21" s="9">
        <v>19110901</v>
      </c>
      <c r="C21" s="1" t="s">
        <v>15</v>
      </c>
      <c r="D21" s="15"/>
    </row>
    <row r="22" spans="2:7" ht="26.25" hidden="1" x14ac:dyDescent="0.25">
      <c r="B22" s="9">
        <v>19210101</v>
      </c>
      <c r="C22" s="1" t="s">
        <v>16</v>
      </c>
      <c r="D22" s="15"/>
    </row>
    <row r="23" spans="2:7" hidden="1" x14ac:dyDescent="0.25">
      <c r="B23" s="22">
        <v>19210301</v>
      </c>
      <c r="C23" s="23" t="s">
        <v>38</v>
      </c>
      <c r="D23" s="15"/>
    </row>
    <row r="24" spans="2:7" hidden="1" x14ac:dyDescent="0.25">
      <c r="B24" s="9">
        <v>19220631</v>
      </c>
      <c r="C24" s="1" t="s">
        <v>35</v>
      </c>
      <c r="D24" s="15"/>
    </row>
    <row r="25" spans="2:7" x14ac:dyDescent="0.25">
      <c r="B25" s="9">
        <v>19229901</v>
      </c>
      <c r="C25" s="1" t="s">
        <v>36</v>
      </c>
      <c r="D25" s="15"/>
    </row>
    <row r="26" spans="2:7" ht="26.25" hidden="1" x14ac:dyDescent="0.25">
      <c r="B26" s="9">
        <v>19229902</v>
      </c>
      <c r="C26" s="1" t="s">
        <v>19</v>
      </c>
      <c r="D26" s="15"/>
    </row>
    <row r="27" spans="2:7" hidden="1" x14ac:dyDescent="0.25">
      <c r="B27" s="9">
        <v>19239901</v>
      </c>
      <c r="C27" s="1" t="s">
        <v>37</v>
      </c>
      <c r="D27" s="15"/>
    </row>
    <row r="28" spans="2:7" ht="26.25" hidden="1" x14ac:dyDescent="0.25">
      <c r="B28" s="9">
        <v>19420102</v>
      </c>
      <c r="C28" s="1" t="s">
        <v>21</v>
      </c>
      <c r="D28" s="1"/>
    </row>
    <row r="29" spans="2:7" ht="26.25" hidden="1" x14ac:dyDescent="0.25">
      <c r="B29" s="9">
        <v>19420106</v>
      </c>
      <c r="C29" s="1" t="s">
        <v>23</v>
      </c>
      <c r="D29" s="2"/>
    </row>
    <row r="30" spans="2:7" x14ac:dyDescent="0.25">
      <c r="B30" s="9">
        <v>19999922</v>
      </c>
      <c r="C30" s="23" t="s">
        <v>27</v>
      </c>
      <c r="D30" s="2"/>
      <c r="G30" s="14"/>
    </row>
    <row r="31" spans="2:7" ht="26.25" hidden="1" customHeight="1" x14ac:dyDescent="0.25">
      <c r="B31" s="9">
        <v>22130101</v>
      </c>
      <c r="C31" s="1" t="s">
        <v>24</v>
      </c>
      <c r="D31" s="2"/>
      <c r="G31" s="14"/>
    </row>
    <row r="32" spans="2:7" x14ac:dyDescent="0.25">
      <c r="B32" s="10">
        <v>22210101</v>
      </c>
      <c r="C32" s="3" t="s">
        <v>25</v>
      </c>
      <c r="D32" s="4"/>
      <c r="G32" s="14"/>
    </row>
    <row r="33" spans="2:7" x14ac:dyDescent="0.25">
      <c r="B33" s="44" t="s">
        <v>28</v>
      </c>
      <c r="C33" s="45"/>
      <c r="D33" s="17">
        <f>SUM(D11:D32)</f>
        <v>0</v>
      </c>
      <c r="G33" s="14"/>
    </row>
    <row r="34" spans="2:7" x14ac:dyDescent="0.25">
      <c r="B34" t="s">
        <v>53</v>
      </c>
    </row>
    <row r="35" spans="2:7" x14ac:dyDescent="0.25">
      <c r="C35" s="14"/>
      <c r="D35" s="14"/>
    </row>
    <row r="36" spans="2:7" x14ac:dyDescent="0.25">
      <c r="C36" s="14"/>
    </row>
    <row r="37" spans="2:7" x14ac:dyDescent="0.25">
      <c r="C37" s="14"/>
      <c r="D37" s="14"/>
    </row>
    <row r="38" spans="2:7" x14ac:dyDescent="0.25">
      <c r="C38" s="14"/>
    </row>
    <row r="39" spans="2:7" x14ac:dyDescent="0.25">
      <c r="C39" s="14"/>
    </row>
    <row r="40" spans="2:7" x14ac:dyDescent="0.25">
      <c r="C40" s="14"/>
    </row>
    <row r="41" spans="2:7" x14ac:dyDescent="0.25">
      <c r="C41" s="14"/>
    </row>
    <row r="42" spans="2:7" x14ac:dyDescent="0.25">
      <c r="D42" s="14"/>
    </row>
    <row r="43" spans="2:7" x14ac:dyDescent="0.25">
      <c r="C43" s="14"/>
    </row>
    <row r="44" spans="2:7" x14ac:dyDescent="0.25">
      <c r="C44" s="14"/>
      <c r="D44" s="14"/>
    </row>
    <row r="45" spans="2:7" x14ac:dyDescent="0.25">
      <c r="C4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5"/>
  <sheetViews>
    <sheetView zoomScale="110" zoomScaleNormal="110" workbookViewId="0">
      <selection activeCell="B34" sqref="B34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0.28515625" bestFit="1" customWidth="1"/>
    <col min="8" max="8" width="9.140625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33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48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4" t="s">
        <v>30</v>
      </c>
      <c r="C9" s="6" t="s">
        <v>29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/>
    </row>
    <row r="12" spans="2:9" hidden="1" x14ac:dyDescent="0.25">
      <c r="B12" s="9">
        <v>13110112</v>
      </c>
      <c r="C12" s="1" t="s">
        <v>6</v>
      </c>
      <c r="D12" s="20"/>
    </row>
    <row r="13" spans="2:9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/>
    </row>
    <row r="15" spans="2:9" hidden="1" x14ac:dyDescent="0.25">
      <c r="B15" s="9">
        <v>13210501</v>
      </c>
      <c r="C15" s="1" t="s">
        <v>9</v>
      </c>
      <c r="D15" s="15"/>
    </row>
    <row r="16" spans="2:9" x14ac:dyDescent="0.25">
      <c r="B16" s="9">
        <v>13220101</v>
      </c>
      <c r="C16" s="1" t="s">
        <v>10</v>
      </c>
      <c r="D16" s="15"/>
    </row>
    <row r="17" spans="2:7" x14ac:dyDescent="0.25">
      <c r="B17" s="9">
        <v>16110101</v>
      </c>
      <c r="C17" s="1" t="s">
        <v>11</v>
      </c>
      <c r="D17" s="15"/>
    </row>
    <row r="18" spans="2:7" ht="16.5" customHeight="1" x14ac:dyDescent="0.25">
      <c r="B18" s="9">
        <v>16110102</v>
      </c>
      <c r="C18" s="1" t="s">
        <v>12</v>
      </c>
      <c r="D18" s="15"/>
      <c r="E18" s="14"/>
    </row>
    <row r="19" spans="2:7" ht="26.25" hidden="1" customHeight="1" x14ac:dyDescent="0.25">
      <c r="B19" s="9">
        <v>16999901</v>
      </c>
      <c r="C19" s="1" t="s">
        <v>13</v>
      </c>
      <c r="D19" s="20"/>
    </row>
    <row r="20" spans="2:7" ht="15" customHeight="1" x14ac:dyDescent="0.25">
      <c r="B20" s="9">
        <v>16110201</v>
      </c>
      <c r="C20" s="1" t="s">
        <v>39</v>
      </c>
      <c r="D20" s="15"/>
    </row>
    <row r="21" spans="2:7" x14ac:dyDescent="0.25">
      <c r="B21" s="9">
        <v>19110901</v>
      </c>
      <c r="C21" s="1" t="s">
        <v>15</v>
      </c>
      <c r="D21" s="15"/>
    </row>
    <row r="22" spans="2:7" ht="26.25" hidden="1" x14ac:dyDescent="0.25">
      <c r="B22" s="9">
        <v>19210101</v>
      </c>
      <c r="C22" s="1" t="s">
        <v>16</v>
      </c>
      <c r="D22" s="15"/>
    </row>
    <row r="23" spans="2:7" x14ac:dyDescent="0.25">
      <c r="B23" s="22">
        <v>19210301</v>
      </c>
      <c r="C23" s="23" t="s">
        <v>38</v>
      </c>
      <c r="D23" s="15"/>
    </row>
    <row r="24" spans="2:7" hidden="1" x14ac:dyDescent="0.25">
      <c r="B24" s="9">
        <v>19220631</v>
      </c>
      <c r="C24" s="1" t="s">
        <v>35</v>
      </c>
      <c r="D24" s="15"/>
    </row>
    <row r="25" spans="2:7" hidden="1" x14ac:dyDescent="0.25">
      <c r="B25" s="9">
        <v>19229901</v>
      </c>
      <c r="C25" s="1" t="s">
        <v>36</v>
      </c>
      <c r="D25" s="15"/>
    </row>
    <row r="26" spans="2:7" ht="26.25" hidden="1" x14ac:dyDescent="0.25">
      <c r="B26" s="9">
        <v>19229902</v>
      </c>
      <c r="C26" s="1" t="s">
        <v>19</v>
      </c>
      <c r="D26" s="15"/>
    </row>
    <row r="27" spans="2:7" hidden="1" x14ac:dyDescent="0.25">
      <c r="B27" s="9">
        <v>19239901</v>
      </c>
      <c r="C27" s="1" t="s">
        <v>37</v>
      </c>
      <c r="D27" s="15"/>
    </row>
    <row r="28" spans="2:7" ht="26.25" hidden="1" x14ac:dyDescent="0.25">
      <c r="B28" s="9">
        <v>19420102</v>
      </c>
      <c r="C28" s="1" t="s">
        <v>21</v>
      </c>
      <c r="D28" s="1"/>
    </row>
    <row r="29" spans="2:7" ht="26.25" hidden="1" x14ac:dyDescent="0.25">
      <c r="B29" s="9">
        <v>19420106</v>
      </c>
      <c r="C29" s="1" t="s">
        <v>23</v>
      </c>
      <c r="D29" s="2"/>
    </row>
    <row r="30" spans="2:7" x14ac:dyDescent="0.25">
      <c r="B30" s="9">
        <v>19999922</v>
      </c>
      <c r="C30" s="23" t="s">
        <v>27</v>
      </c>
      <c r="D30" s="2"/>
      <c r="G30" s="14"/>
    </row>
    <row r="31" spans="2:7" ht="26.25" hidden="1" customHeight="1" x14ac:dyDescent="0.25">
      <c r="B31" s="9">
        <v>22130101</v>
      </c>
      <c r="C31" s="1" t="s">
        <v>24</v>
      </c>
      <c r="D31" s="2"/>
      <c r="G31" s="14"/>
    </row>
    <row r="32" spans="2:7" x14ac:dyDescent="0.25">
      <c r="B32" s="10">
        <v>22210101</v>
      </c>
      <c r="C32" s="3" t="s">
        <v>25</v>
      </c>
      <c r="D32" s="4"/>
      <c r="G32" s="14"/>
    </row>
    <row r="33" spans="2:7" x14ac:dyDescent="0.25">
      <c r="B33" s="44" t="s">
        <v>28</v>
      </c>
      <c r="C33" s="45"/>
      <c r="D33" s="17">
        <f>SUM(D11:D32)</f>
        <v>0</v>
      </c>
      <c r="G33" s="14"/>
    </row>
    <row r="34" spans="2:7" x14ac:dyDescent="0.25">
      <c r="B34" t="s">
        <v>53</v>
      </c>
    </row>
    <row r="35" spans="2:7" x14ac:dyDescent="0.25">
      <c r="C35" s="14"/>
      <c r="D35" s="14"/>
    </row>
    <row r="36" spans="2:7" x14ac:dyDescent="0.25">
      <c r="C36" s="14"/>
    </row>
    <row r="37" spans="2:7" x14ac:dyDescent="0.25">
      <c r="C37" s="14"/>
      <c r="D37" s="14"/>
    </row>
    <row r="38" spans="2:7" x14ac:dyDescent="0.25">
      <c r="C38" s="14"/>
    </row>
    <row r="39" spans="2:7" x14ac:dyDescent="0.25">
      <c r="C39" s="14"/>
    </row>
    <row r="40" spans="2:7" x14ac:dyDescent="0.25">
      <c r="C40" s="14"/>
    </row>
    <row r="41" spans="2:7" x14ac:dyDescent="0.25">
      <c r="C41" s="14"/>
    </row>
    <row r="42" spans="2:7" x14ac:dyDescent="0.25">
      <c r="D42" s="14"/>
    </row>
    <row r="43" spans="2:7" x14ac:dyDescent="0.25">
      <c r="C43" s="14"/>
    </row>
    <row r="44" spans="2:7" x14ac:dyDescent="0.25">
      <c r="C44" s="14"/>
      <c r="D44" s="14"/>
    </row>
    <row r="45" spans="2:7" x14ac:dyDescent="0.25">
      <c r="C4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7"/>
  <sheetViews>
    <sheetView workbookViewId="0">
      <selection activeCell="B36" sqref="B36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1.710937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33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46" t="s">
        <v>47</v>
      </c>
      <c r="C7" s="46"/>
      <c r="D7" s="46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5" t="s">
        <v>30</v>
      </c>
      <c r="C9" s="6" t="s">
        <v>29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/>
    </row>
    <row r="12" spans="2:9" hidden="1" x14ac:dyDescent="0.25">
      <c r="B12" s="9">
        <v>13110112</v>
      </c>
      <c r="C12" s="1" t="s">
        <v>6</v>
      </c>
      <c r="D12" s="20"/>
    </row>
    <row r="13" spans="2:9" hidden="1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/>
    </row>
    <row r="15" spans="2:9" hidden="1" x14ac:dyDescent="0.25">
      <c r="B15" s="9">
        <v>13210501</v>
      </c>
      <c r="C15" s="1" t="s">
        <v>9</v>
      </c>
      <c r="D15" s="15"/>
    </row>
    <row r="16" spans="2:9" hidden="1" x14ac:dyDescent="0.25">
      <c r="B16" s="9">
        <v>13220101</v>
      </c>
      <c r="C16" s="1" t="s">
        <v>10</v>
      </c>
      <c r="D16" s="15"/>
    </row>
    <row r="17" spans="2:7" x14ac:dyDescent="0.25">
      <c r="B17" s="9">
        <v>14110101</v>
      </c>
      <c r="C17" s="1" t="s">
        <v>40</v>
      </c>
      <c r="D17" s="15"/>
    </row>
    <row r="18" spans="2:7" x14ac:dyDescent="0.25">
      <c r="B18" s="9">
        <v>16110101</v>
      </c>
      <c r="C18" s="1" t="s">
        <v>11</v>
      </c>
      <c r="D18" s="15"/>
      <c r="E18" s="14"/>
    </row>
    <row r="19" spans="2:7" ht="16.5" customHeight="1" x14ac:dyDescent="0.25">
      <c r="B19" s="9">
        <v>16110102</v>
      </c>
      <c r="C19" s="1" t="s">
        <v>12</v>
      </c>
      <c r="D19" s="15"/>
      <c r="E19" s="14"/>
    </row>
    <row r="20" spans="2:7" ht="26.25" hidden="1" customHeight="1" x14ac:dyDescent="0.25">
      <c r="B20" s="9">
        <v>16999901</v>
      </c>
      <c r="C20" s="1" t="s">
        <v>13</v>
      </c>
      <c r="D20" s="20"/>
    </row>
    <row r="21" spans="2:7" ht="15" customHeight="1" x14ac:dyDescent="0.25">
      <c r="B21" s="9">
        <v>16110201</v>
      </c>
      <c r="C21" s="1" t="s">
        <v>39</v>
      </c>
      <c r="D21" s="15"/>
    </row>
    <row r="22" spans="2:7" x14ac:dyDescent="0.25">
      <c r="B22" s="9">
        <v>19110901</v>
      </c>
      <c r="C22" s="1" t="s">
        <v>15</v>
      </c>
      <c r="D22" s="15"/>
    </row>
    <row r="23" spans="2:7" hidden="1" x14ac:dyDescent="0.25">
      <c r="B23" s="9">
        <v>19210101</v>
      </c>
      <c r="C23" s="1" t="s">
        <v>16</v>
      </c>
      <c r="D23" s="15"/>
    </row>
    <row r="24" spans="2:7" hidden="1" x14ac:dyDescent="0.25">
      <c r="B24" s="22">
        <v>19210301</v>
      </c>
      <c r="C24" s="23" t="s">
        <v>38</v>
      </c>
      <c r="D24" s="15"/>
    </row>
    <row r="25" spans="2:7" hidden="1" x14ac:dyDescent="0.25">
      <c r="B25" s="9">
        <v>19220631</v>
      </c>
      <c r="C25" s="1" t="s">
        <v>35</v>
      </c>
      <c r="D25" s="15"/>
    </row>
    <row r="26" spans="2:7" x14ac:dyDescent="0.25">
      <c r="B26" s="9">
        <v>19229901</v>
      </c>
      <c r="C26" s="1" t="s">
        <v>36</v>
      </c>
      <c r="D26" s="15"/>
    </row>
    <row r="27" spans="2:7" hidden="1" x14ac:dyDescent="0.25">
      <c r="B27" s="9">
        <v>19229902</v>
      </c>
      <c r="C27" s="1" t="s">
        <v>19</v>
      </c>
      <c r="D27" s="15"/>
    </row>
    <row r="28" spans="2:7" hidden="1" x14ac:dyDescent="0.25">
      <c r="B28" s="9">
        <v>19239901</v>
      </c>
      <c r="C28" s="1" t="s">
        <v>37</v>
      </c>
      <c r="D28" s="15"/>
    </row>
    <row r="29" spans="2:7" hidden="1" x14ac:dyDescent="0.25">
      <c r="B29" s="9">
        <v>19420102</v>
      </c>
      <c r="C29" s="1" t="s">
        <v>21</v>
      </c>
      <c r="D29" s="20"/>
    </row>
    <row r="30" spans="2:7" x14ac:dyDescent="0.25">
      <c r="B30" s="9">
        <v>19420105</v>
      </c>
      <c r="C30" s="1" t="s">
        <v>41</v>
      </c>
      <c r="D30" s="20"/>
    </row>
    <row r="31" spans="2:7" hidden="1" x14ac:dyDescent="0.25">
      <c r="B31" s="9">
        <v>19420106</v>
      </c>
      <c r="C31" s="1" t="s">
        <v>23</v>
      </c>
      <c r="D31" s="15"/>
    </row>
    <row r="32" spans="2:7" x14ac:dyDescent="0.25">
      <c r="B32" s="9">
        <v>19999922</v>
      </c>
      <c r="C32" s="23" t="s">
        <v>27</v>
      </c>
      <c r="D32" s="15"/>
      <c r="G32" s="14"/>
    </row>
    <row r="33" spans="2:7" ht="26.25" hidden="1" customHeight="1" x14ac:dyDescent="0.25">
      <c r="B33" s="9">
        <v>22130101</v>
      </c>
      <c r="C33" s="1" t="s">
        <v>24</v>
      </c>
      <c r="D33" s="15"/>
      <c r="G33" s="14"/>
    </row>
    <row r="34" spans="2:7" x14ac:dyDescent="0.25">
      <c r="B34" s="10">
        <v>22210101</v>
      </c>
      <c r="C34" s="3" t="s">
        <v>25</v>
      </c>
      <c r="D34" s="28"/>
      <c r="E34" s="14"/>
      <c r="G34" s="14"/>
    </row>
    <row r="35" spans="2:7" x14ac:dyDescent="0.25">
      <c r="B35" s="44" t="s">
        <v>28</v>
      </c>
      <c r="C35" s="45"/>
      <c r="D35" s="17">
        <f>SUM(D11:D34)</f>
        <v>0</v>
      </c>
      <c r="F35" s="14"/>
      <c r="G35" s="14"/>
    </row>
    <row r="36" spans="2:7" x14ac:dyDescent="0.25">
      <c r="B36" t="s">
        <v>53</v>
      </c>
    </row>
    <row r="37" spans="2:7" x14ac:dyDescent="0.25">
      <c r="C37" s="14"/>
      <c r="D37" s="14"/>
    </row>
    <row r="38" spans="2:7" x14ac:dyDescent="0.25">
      <c r="C38" s="14"/>
      <c r="D38" s="27"/>
      <c r="E38" s="27"/>
      <c r="F38" s="27"/>
    </row>
    <row r="39" spans="2:7" x14ac:dyDescent="0.25">
      <c r="C39" s="14"/>
      <c r="D39" s="27"/>
      <c r="E39" s="27"/>
      <c r="F39" s="27"/>
    </row>
    <row r="40" spans="2:7" x14ac:dyDescent="0.25">
      <c r="C40" s="14"/>
      <c r="F40" s="27"/>
    </row>
    <row r="41" spans="2:7" x14ac:dyDescent="0.25">
      <c r="C41" s="14"/>
      <c r="F41" s="27"/>
    </row>
    <row r="42" spans="2:7" x14ac:dyDescent="0.25">
      <c r="C42" s="14"/>
      <c r="F42" s="27"/>
    </row>
    <row r="43" spans="2:7" x14ac:dyDescent="0.25">
      <c r="C43" s="14"/>
      <c r="F43" s="27"/>
    </row>
    <row r="44" spans="2:7" x14ac:dyDescent="0.25">
      <c r="D44" s="14"/>
    </row>
    <row r="45" spans="2:7" x14ac:dyDescent="0.25">
      <c r="C45" s="14"/>
    </row>
    <row r="46" spans="2:7" x14ac:dyDescent="0.25">
      <c r="C46" s="14"/>
      <c r="D46" s="14"/>
    </row>
    <row r="47" spans="2:7" x14ac:dyDescent="0.25">
      <c r="C47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10"/>
  <sheetViews>
    <sheetView workbookViewId="0">
      <selection activeCell="B36" sqref="B36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46" t="s">
        <v>46</v>
      </c>
      <c r="C7" s="46"/>
      <c r="D7" s="46"/>
      <c r="E7" s="29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26" t="s">
        <v>30</v>
      </c>
      <c r="C9" s="6" t="s">
        <v>29</v>
      </c>
      <c r="D9" s="6" t="s">
        <v>0</v>
      </c>
      <c r="E9" s="31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"/>
      <c r="E10" s="32"/>
    </row>
    <row r="11" spans="2:10" x14ac:dyDescent="0.25">
      <c r="B11" s="9">
        <v>13110111</v>
      </c>
      <c r="C11" s="1" t="s">
        <v>5</v>
      </c>
      <c r="D11" s="15"/>
      <c r="E11" s="33"/>
    </row>
    <row r="12" spans="2:10" hidden="1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x14ac:dyDescent="0.25">
      <c r="B16" s="9">
        <v>13220101</v>
      </c>
      <c r="C16" s="1" t="s">
        <v>10</v>
      </c>
      <c r="D16" s="15"/>
      <c r="E16" s="33"/>
    </row>
    <row r="17" spans="2:14" x14ac:dyDescent="0.25">
      <c r="B17" s="9">
        <v>14110101</v>
      </c>
      <c r="C17" s="1" t="s">
        <v>40</v>
      </c>
      <c r="D17" s="15"/>
      <c r="E17" s="33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hidden="1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4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E34" s="33"/>
      <c r="F34" s="14"/>
      <c r="H34" s="14"/>
      <c r="N34" s="14"/>
    </row>
    <row r="35" spans="2:14" x14ac:dyDescent="0.25">
      <c r="B35" s="44" t="s">
        <v>28</v>
      </c>
      <c r="C35" s="45"/>
      <c r="D35" s="17">
        <f>SUM(D11:D34)</f>
        <v>0</v>
      </c>
      <c r="E35" s="35"/>
      <c r="G35" s="14"/>
      <c r="H35" s="14"/>
    </row>
    <row r="36" spans="2:14" x14ac:dyDescent="0.25">
      <c r="B36" t="s">
        <v>53</v>
      </c>
      <c r="N36" s="14"/>
    </row>
    <row r="37" spans="2:14" x14ac:dyDescent="0.25">
      <c r="C37" s="14"/>
      <c r="D37" s="14"/>
      <c r="E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10"/>
  <sheetViews>
    <sheetView workbookViewId="0">
      <selection activeCell="B36" sqref="B36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9" max="9" width="10.14062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6" spans="2:10" x14ac:dyDescent="0.25">
      <c r="E6" s="14"/>
      <c r="F6" s="13"/>
    </row>
    <row r="7" spans="2:10" x14ac:dyDescent="0.25">
      <c r="B7" s="46" t="s">
        <v>45</v>
      </c>
      <c r="C7" s="46"/>
      <c r="D7" s="46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0" t="s">
        <v>30</v>
      </c>
      <c r="C9" s="6" t="s">
        <v>29</v>
      </c>
      <c r="D9" s="6" t="s">
        <v>0</v>
      </c>
      <c r="E9" s="31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"/>
      <c r="E10" s="32"/>
    </row>
    <row r="11" spans="2:10" x14ac:dyDescent="0.25">
      <c r="B11" s="9">
        <v>13110111</v>
      </c>
      <c r="C11" s="1" t="s">
        <v>5</v>
      </c>
      <c r="D11" s="15"/>
      <c r="E11" s="33"/>
    </row>
    <row r="12" spans="2:10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hidden="1" x14ac:dyDescent="0.25">
      <c r="B16" s="9">
        <v>13220101</v>
      </c>
      <c r="C16" s="1" t="s">
        <v>10</v>
      </c>
      <c r="D16" s="15"/>
      <c r="E16" s="33"/>
    </row>
    <row r="17" spans="2:14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customHeight="1" x14ac:dyDescent="0.25">
      <c r="B21" s="9">
        <v>16110201</v>
      </c>
      <c r="C21" s="1" t="s">
        <v>39</v>
      </c>
      <c r="D21" s="15"/>
      <c r="E21" s="33"/>
    </row>
    <row r="22" spans="2:14" hidden="1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hidden="1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E34" s="33"/>
      <c r="F34" s="14"/>
      <c r="H34" s="14"/>
      <c r="N34" s="14"/>
    </row>
    <row r="35" spans="2:14" x14ac:dyDescent="0.25">
      <c r="B35" s="44" t="s">
        <v>28</v>
      </c>
      <c r="C35" s="45"/>
      <c r="D35" s="17">
        <f>SUM(D11:D34)</f>
        <v>0</v>
      </c>
      <c r="E35" s="35"/>
      <c r="F35" s="14"/>
      <c r="G35" s="14"/>
      <c r="H35" s="14"/>
    </row>
    <row r="36" spans="2:14" x14ac:dyDescent="0.25">
      <c r="B36" t="s">
        <v>53</v>
      </c>
      <c r="N36" s="14"/>
    </row>
    <row r="37" spans="2:14" x14ac:dyDescent="0.25">
      <c r="C37" s="14"/>
      <c r="D37" s="14"/>
      <c r="E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Aureni Gomes de Mesquita Diniz</dc:creator>
  <cp:lastModifiedBy>Livia Cristina de Souza Oyo</cp:lastModifiedBy>
  <cp:lastPrinted>2024-04-03T20:02:05Z</cp:lastPrinted>
  <dcterms:created xsi:type="dcterms:W3CDTF">2024-04-02T19:37:05Z</dcterms:created>
  <dcterms:modified xsi:type="dcterms:W3CDTF">2025-04-09T16:37:46Z</dcterms:modified>
</cp:coreProperties>
</file>